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yúčtování FP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<sst xmlns="http://schemas.openxmlformats.org/spreadsheetml/2006/main" count="60" uniqueCount="55">
  <si>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z toho: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</si>
  <si>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</si>
  <si>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</si>
  <si>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</si>
  <si>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</si>
  <si>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</si>
  <si>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</si>
  <si>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</si>
  <si>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</si>
  <si>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Daně a poplatky</t>
  </si>
  <si>
    <t>Výdaje CELKEM</t>
  </si>
  <si>
    <t>služby spojené s nájemným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</si>
  <si>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</si>
  <si>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</si>
  <si>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</si>
  <si>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</si>
  <si>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</si>
  <si>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</si>
  <si>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</si>
  <si>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Organizace:</t>
  </si>
  <si>
    <t xml:space="preserve">pojištění (Ford Tranzit+při zájezd.vyst.) </t>
  </si>
  <si>
    <t>odpisy</t>
  </si>
  <si>
    <t>Příjmy celkem</t>
  </si>
  <si>
    <t xml:space="preserve">           kurzovné  Rosénky</t>
  </si>
  <si>
    <t xml:space="preserve">z toho: vstupné </t>
  </si>
  <si>
    <t xml:space="preserve">           za zájezdová vystoupení</t>
  </si>
  <si>
    <t>Ing. Irena Náměstková</t>
  </si>
  <si>
    <t>Rezervní fond organizace</t>
  </si>
  <si>
    <r>
      <t>Dejvické divadlo, o.p.s</t>
    </r>
    <r>
      <rPr>
        <b/>
        <sz val="11"/>
        <rFont val="Arial"/>
        <family val="2"/>
      </rPr>
      <t>.</t>
    </r>
  </si>
  <si>
    <t>Příspěvek Městské části Praha 6</t>
  </si>
  <si>
    <t>Tržby celkem</t>
  </si>
  <si>
    <t>Hospodářský  výsledek</t>
  </si>
  <si>
    <t>tab.č.3</t>
  </si>
  <si>
    <t>platba za nezaměstnávání osob se ZPS</t>
  </si>
  <si>
    <t>MČ Praha 6</t>
  </si>
  <si>
    <t xml:space="preserve">  skutečnost </t>
  </si>
  <si>
    <t>MKČR ze SR</t>
  </si>
  <si>
    <t>tržeb DD</t>
  </si>
  <si>
    <t xml:space="preserve">použití </t>
  </si>
  <si>
    <t>použití dotace</t>
  </si>
  <si>
    <t>použití přísp.</t>
  </si>
  <si>
    <t>hlav. činnost</t>
  </si>
  <si>
    <t xml:space="preserve">Úroky + jiné ostatní výnosy </t>
  </si>
  <si>
    <t>darů,grantů</t>
  </si>
  <si>
    <t>Plnění  plánu hlavní činnosti v roce 2006 a použití poskytnutých finančních prostředků a tržeb hlavní činnosti Dejvického divadla, o.p.s.</t>
  </si>
  <si>
    <t>Úspora grantu MČ Praha 6 pro další období</t>
  </si>
  <si>
    <t>dary</t>
  </si>
  <si>
    <t>zahraniční granty MK ČR ze SR</t>
  </si>
  <si>
    <t xml:space="preserve">Dotace MK ČR a Státního fondu kultury ze SR </t>
  </si>
  <si>
    <t>právní a ek.služby, audit</t>
  </si>
  <si>
    <t>použití účel.</t>
  </si>
  <si>
    <t>účel.dotace HMP na provoz a umělec. činnost</t>
  </si>
  <si>
    <t>ostatní služby</t>
  </si>
  <si>
    <t>dotace HMP</t>
  </si>
  <si>
    <t xml:space="preserve"> plán  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</si>
</sst>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 Narrow"/>
      <family val="2"/>
    </font>
    <font>
      <sz val="12"/>
      <name val="Arial"/>
      <family val="2"/>
    </font>
    <font>
      <sz val="16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3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0" xfId="0" applyFont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60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59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8" fillId="0" borderId="66" xfId="0" applyFont="1" applyBorder="1" applyAlignment="1">
      <alignment horizontal="center" vertical="center" wrapText="1"/>
    </xf>
    <xf numFmtId="0" fontId="9" fillId="0" borderId="6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J7" sqref="J7"/>
    </sheetView>
  </sheetViews>
  <sheetFormatPr defaultColWidth="9.140625" defaultRowHeight="12.75"/>
  <cols>
    <col min="2" max="2" width="35.00390625" style="0" customWidth="1"/>
    <col min="3" max="3" width="12.140625" style="0" customWidth="1"/>
    <col min="4" max="4" width="12.28125" style="0" customWidth="1"/>
    <col min="5" max="6" width="13.28125" style="0" customWidth="1"/>
    <col min="7" max="7" width="13.57421875" style="0" customWidth="1"/>
    <col min="8" max="8" width="11.8515625" style="0" customWidth="1"/>
    <col min="9" max="9" width="9.421875" style="0" customWidth="1"/>
  </cols>
  <sheetData>
    <row r="1" spans="1:9" ht="45.75" customHeight="1" thickBot="1">
      <c r="A1" s="97" t="s">
        <v>44</v>
      </c>
      <c r="B1" s="98"/>
      <c r="C1" s="98"/>
      <c r="D1" s="98"/>
      <c r="E1" s="98"/>
      <c r="F1" s="98"/>
      <c r="G1" s="98"/>
      <c r="H1" s="39"/>
      <c r="I1" s="40" t="s">
        <v>32</v>
      </c>
    </row>
    <row r="2" spans="1:9" ht="19.5" customHeight="1" thickTop="1">
      <c r="A2" s="12" t="s">
        <v>19</v>
      </c>
      <c r="B2" s="10"/>
      <c r="C2" s="37" t="s">
        <v>54</v>
      </c>
      <c r="D2" s="44" t="s">
        <v>35</v>
      </c>
      <c r="E2" s="17" t="s">
        <v>40</v>
      </c>
      <c r="F2" s="34" t="s">
        <v>39</v>
      </c>
      <c r="G2" s="43" t="s">
        <v>50</v>
      </c>
      <c r="H2" s="32" t="s">
        <v>38</v>
      </c>
      <c r="I2" s="32" t="s">
        <v>38</v>
      </c>
    </row>
    <row r="3" spans="1:9" ht="19.5" customHeight="1" thickBot="1">
      <c r="A3" s="13" t="s">
        <v>28</v>
      </c>
      <c r="B3" s="3"/>
      <c r="C3" s="38" t="s">
        <v>41</v>
      </c>
      <c r="D3" s="45" t="s">
        <v>41</v>
      </c>
      <c r="E3" s="36" t="s">
        <v>34</v>
      </c>
      <c r="F3" s="35" t="s">
        <v>36</v>
      </c>
      <c r="G3" s="35" t="s">
        <v>53</v>
      </c>
      <c r="H3" s="33" t="s">
        <v>43</v>
      </c>
      <c r="I3" s="33" t="s">
        <v>37</v>
      </c>
    </row>
    <row r="4" spans="1:9" ht="19.5" customHeight="1" thickBot="1" thickTop="1">
      <c r="A4" s="4" t="s">
        <v>10</v>
      </c>
      <c r="B4" s="9"/>
      <c r="C4" s="60">
        <f aca="true" t="shared" si="0" ref="C4:I4">SUM(C5+C9+C16+C21+C22)</f>
        <v>20478</v>
      </c>
      <c r="D4" s="46">
        <f t="shared" si="0"/>
        <v>23231</v>
      </c>
      <c r="E4" s="61">
        <f t="shared" si="0"/>
        <v>10731</v>
      </c>
      <c r="F4" s="46">
        <f>SUM(F5+F9+F16+F21+F22)</f>
        <v>2312</v>
      </c>
      <c r="G4" s="46">
        <f t="shared" si="0"/>
        <v>1770</v>
      </c>
      <c r="H4" s="62">
        <f t="shared" si="0"/>
        <v>1195</v>
      </c>
      <c r="I4" s="62">
        <f t="shared" si="0"/>
        <v>7223</v>
      </c>
    </row>
    <row r="5" spans="1:9" ht="19.5" customHeight="1" thickBot="1" thickTop="1">
      <c r="A5" s="30" t="s">
        <v>12</v>
      </c>
      <c r="B5" s="31"/>
      <c r="C5" s="63">
        <f aca="true" t="shared" si="1" ref="C5:I5">SUM(C6:C8)</f>
        <v>1334</v>
      </c>
      <c r="D5" s="47">
        <f t="shared" si="1"/>
        <v>1511</v>
      </c>
      <c r="E5" s="64">
        <f t="shared" si="1"/>
        <v>1050</v>
      </c>
      <c r="F5" s="47">
        <f>SUM(F6:F8)</f>
        <v>262</v>
      </c>
      <c r="G5" s="47">
        <f t="shared" si="1"/>
        <v>85</v>
      </c>
      <c r="H5" s="47">
        <f t="shared" si="1"/>
        <v>0</v>
      </c>
      <c r="I5" s="47">
        <f t="shared" si="1"/>
        <v>114</v>
      </c>
    </row>
    <row r="6" spans="1:9" ht="19.5" customHeight="1">
      <c r="A6" s="20" t="s">
        <v>0</v>
      </c>
      <c r="B6" s="19" t="s">
        <v>1</v>
      </c>
      <c r="C6" s="65">
        <v>664</v>
      </c>
      <c r="D6" s="48">
        <v>761</v>
      </c>
      <c r="E6" s="66">
        <v>462</v>
      </c>
      <c r="F6" s="48">
        <v>262</v>
      </c>
      <c r="G6" s="48"/>
      <c r="H6" s="67"/>
      <c r="I6" s="67">
        <v>37</v>
      </c>
    </row>
    <row r="7" spans="1:9" ht="19.5" customHeight="1">
      <c r="A7" s="14"/>
      <c r="B7" s="11" t="s">
        <v>2</v>
      </c>
      <c r="C7" s="68">
        <v>145</v>
      </c>
      <c r="D7" s="49">
        <v>169</v>
      </c>
      <c r="E7" s="49">
        <v>169</v>
      </c>
      <c r="F7" s="48"/>
      <c r="G7" s="48"/>
      <c r="H7" s="67"/>
      <c r="I7" s="67"/>
    </row>
    <row r="8" spans="1:9" ht="19.5" customHeight="1" thickBot="1">
      <c r="A8" s="15"/>
      <c r="B8" s="2" t="s">
        <v>3</v>
      </c>
      <c r="C8" s="69">
        <v>525</v>
      </c>
      <c r="D8" s="50">
        <v>581</v>
      </c>
      <c r="E8" s="66">
        <v>419</v>
      </c>
      <c r="F8" s="48"/>
      <c r="G8" s="48">
        <v>85</v>
      </c>
      <c r="H8" s="67"/>
      <c r="I8" s="67">
        <v>77</v>
      </c>
    </row>
    <row r="9" spans="1:9" ht="19.5" customHeight="1" thickBot="1">
      <c r="A9" s="21" t="s">
        <v>4</v>
      </c>
      <c r="B9" s="22"/>
      <c r="C9" s="70">
        <f aca="true" t="shared" si="2" ref="C9:I9">SUM(C10:C15)</f>
        <v>6603</v>
      </c>
      <c r="D9" s="51">
        <f t="shared" si="2"/>
        <v>8575</v>
      </c>
      <c r="E9" s="71">
        <f t="shared" si="2"/>
        <v>3650</v>
      </c>
      <c r="F9" s="51">
        <f>SUM(F10:F15)</f>
        <v>2050</v>
      </c>
      <c r="G9" s="51">
        <f t="shared" si="2"/>
        <v>459</v>
      </c>
      <c r="H9" s="51">
        <f t="shared" si="2"/>
        <v>1195</v>
      </c>
      <c r="I9" s="51">
        <f t="shared" si="2"/>
        <v>1221</v>
      </c>
    </row>
    <row r="10" spans="1:9" ht="19.5" customHeight="1">
      <c r="A10" s="20" t="s">
        <v>0</v>
      </c>
      <c r="B10" s="19" t="s">
        <v>5</v>
      </c>
      <c r="C10" s="65">
        <v>452</v>
      </c>
      <c r="D10" s="52">
        <v>551</v>
      </c>
      <c r="E10" s="72">
        <v>443</v>
      </c>
      <c r="F10" s="48"/>
      <c r="G10" s="48"/>
      <c r="H10" s="67"/>
      <c r="I10" s="67">
        <v>108</v>
      </c>
    </row>
    <row r="11" spans="1:9" ht="19.5" customHeight="1">
      <c r="A11" s="14"/>
      <c r="B11" s="11" t="s">
        <v>11</v>
      </c>
      <c r="C11" s="68">
        <v>250</v>
      </c>
      <c r="D11" s="48">
        <v>231</v>
      </c>
      <c r="E11" s="66">
        <v>231</v>
      </c>
      <c r="F11" s="48"/>
      <c r="G11" s="48"/>
      <c r="H11" s="67"/>
      <c r="I11" s="67"/>
    </row>
    <row r="12" spans="1:9" ht="19.5" customHeight="1">
      <c r="A12" s="14"/>
      <c r="B12" s="11" t="s">
        <v>49</v>
      </c>
      <c r="C12" s="68">
        <v>165</v>
      </c>
      <c r="D12" s="49">
        <v>61</v>
      </c>
      <c r="E12" s="49">
        <v>61</v>
      </c>
      <c r="F12" s="48"/>
      <c r="G12" s="48"/>
      <c r="H12" s="67"/>
      <c r="I12" s="67"/>
    </row>
    <row r="13" spans="1:9" ht="19.5" customHeight="1">
      <c r="A13" s="14"/>
      <c r="B13" s="11" t="s">
        <v>6</v>
      </c>
      <c r="C13" s="68">
        <v>74</v>
      </c>
      <c r="D13" s="48">
        <v>68</v>
      </c>
      <c r="E13" s="73">
        <v>44</v>
      </c>
      <c r="F13" s="49"/>
      <c r="G13" s="49"/>
      <c r="H13" s="74"/>
      <c r="I13" s="74">
        <v>24</v>
      </c>
    </row>
    <row r="14" spans="1:9" ht="19.5" customHeight="1">
      <c r="A14" s="14"/>
      <c r="B14" s="11" t="s">
        <v>7</v>
      </c>
      <c r="C14" s="68">
        <v>60</v>
      </c>
      <c r="D14" s="49">
        <v>226</v>
      </c>
      <c r="E14" s="49"/>
      <c r="F14" s="48">
        <v>124</v>
      </c>
      <c r="G14" s="48"/>
      <c r="H14" s="67"/>
      <c r="I14" s="67">
        <v>102</v>
      </c>
    </row>
    <row r="15" spans="1:9" ht="19.5" customHeight="1" thickBot="1">
      <c r="A15" s="15"/>
      <c r="B15" s="2" t="s">
        <v>52</v>
      </c>
      <c r="C15" s="69">
        <v>5602</v>
      </c>
      <c r="D15" s="48">
        <v>7438</v>
      </c>
      <c r="E15" s="66">
        <v>2871</v>
      </c>
      <c r="F15" s="95">
        <v>1926</v>
      </c>
      <c r="G15" s="95">
        <v>459</v>
      </c>
      <c r="H15" s="96">
        <v>1195</v>
      </c>
      <c r="I15" s="96">
        <v>987</v>
      </c>
    </row>
    <row r="16" spans="1:9" ht="19.5" customHeight="1" thickBot="1">
      <c r="A16" s="21" t="s">
        <v>13</v>
      </c>
      <c r="B16" s="22"/>
      <c r="C16" s="70">
        <f aca="true" t="shared" si="3" ref="C16:I16">SUM(C17:C20)</f>
        <v>12128</v>
      </c>
      <c r="D16" s="51">
        <f t="shared" si="3"/>
        <v>12694</v>
      </c>
      <c r="E16" s="71">
        <f t="shared" si="3"/>
        <v>5606</v>
      </c>
      <c r="F16" s="51">
        <f>SUM(F17:F20)</f>
        <v>0</v>
      </c>
      <c r="G16" s="51">
        <f t="shared" si="3"/>
        <v>1226</v>
      </c>
      <c r="H16" s="51">
        <v>0</v>
      </c>
      <c r="I16" s="51">
        <f t="shared" si="3"/>
        <v>5862</v>
      </c>
    </row>
    <row r="17" spans="1:9" ht="19.5" customHeight="1">
      <c r="A17" s="20" t="s">
        <v>0</v>
      </c>
      <c r="B17" s="19" t="s">
        <v>14</v>
      </c>
      <c r="C17" s="65">
        <v>8840</v>
      </c>
      <c r="D17" s="48">
        <v>9176</v>
      </c>
      <c r="E17" s="66">
        <v>3987</v>
      </c>
      <c r="F17" s="48"/>
      <c r="G17" s="48">
        <v>908</v>
      </c>
      <c r="H17" s="67"/>
      <c r="I17" s="67">
        <v>4281</v>
      </c>
    </row>
    <row r="18" spans="1:9" ht="19.5" customHeight="1">
      <c r="A18" s="14"/>
      <c r="B18" s="11" t="s">
        <v>15</v>
      </c>
      <c r="C18" s="68">
        <v>173</v>
      </c>
      <c r="D18" s="49">
        <v>254</v>
      </c>
      <c r="E18" s="66">
        <v>180</v>
      </c>
      <c r="F18" s="48"/>
      <c r="G18" s="48"/>
      <c r="H18" s="67"/>
      <c r="I18" s="67">
        <v>74</v>
      </c>
    </row>
    <row r="19" spans="1:9" ht="19.5" customHeight="1">
      <c r="A19" s="14"/>
      <c r="B19" s="11" t="s">
        <v>8</v>
      </c>
      <c r="C19" s="68">
        <v>2320</v>
      </c>
      <c r="D19" s="48">
        <v>2437</v>
      </c>
      <c r="E19" s="66">
        <v>1079</v>
      </c>
      <c r="F19" s="48"/>
      <c r="G19" s="48">
        <v>236</v>
      </c>
      <c r="H19" s="67"/>
      <c r="I19" s="67">
        <v>1122</v>
      </c>
    </row>
    <row r="20" spans="1:9" ht="19.5" customHeight="1" thickBot="1">
      <c r="A20" s="14"/>
      <c r="B20" s="11" t="s">
        <v>16</v>
      </c>
      <c r="C20" s="68">
        <v>795</v>
      </c>
      <c r="D20" s="49">
        <v>827</v>
      </c>
      <c r="E20" s="66">
        <v>360</v>
      </c>
      <c r="F20" s="48"/>
      <c r="G20" s="48">
        <v>82</v>
      </c>
      <c r="H20" s="67"/>
      <c r="I20" s="67">
        <v>385</v>
      </c>
    </row>
    <row r="21" spans="1:9" ht="19.5" customHeight="1" thickBot="1">
      <c r="A21" s="21" t="s">
        <v>9</v>
      </c>
      <c r="B21" s="22"/>
      <c r="C21" s="70">
        <v>35</v>
      </c>
      <c r="D21" s="51">
        <v>68</v>
      </c>
      <c r="E21" s="75">
        <v>42</v>
      </c>
      <c r="F21" s="76"/>
      <c r="G21" s="76"/>
      <c r="H21" s="77"/>
      <c r="I21" s="77">
        <v>26</v>
      </c>
    </row>
    <row r="22" spans="1:9" ht="19.5" customHeight="1" thickBot="1">
      <c r="A22" s="21" t="s">
        <v>17</v>
      </c>
      <c r="B22" s="24"/>
      <c r="C22" s="70">
        <f aca="true" t="shared" si="4" ref="C22:I22">SUM(C23:C25)</f>
        <v>378</v>
      </c>
      <c r="D22" s="51">
        <f t="shared" si="4"/>
        <v>383</v>
      </c>
      <c r="E22" s="78">
        <f t="shared" si="4"/>
        <v>383</v>
      </c>
      <c r="F22" s="51">
        <f>SUM(F23:F25)</f>
        <v>0</v>
      </c>
      <c r="G22" s="51">
        <f t="shared" si="4"/>
        <v>0</v>
      </c>
      <c r="H22" s="79">
        <f t="shared" si="4"/>
        <v>0</v>
      </c>
      <c r="I22" s="79">
        <f t="shared" si="4"/>
        <v>0</v>
      </c>
    </row>
    <row r="23" spans="1:9" ht="19.5" customHeight="1">
      <c r="A23" s="20" t="s">
        <v>0</v>
      </c>
      <c r="B23" s="2" t="s">
        <v>20</v>
      </c>
      <c r="C23" s="65">
        <v>35</v>
      </c>
      <c r="D23" s="53">
        <v>40</v>
      </c>
      <c r="E23" s="80">
        <v>40</v>
      </c>
      <c r="F23" s="48"/>
      <c r="G23" s="48"/>
      <c r="H23" s="67"/>
      <c r="I23" s="67"/>
    </row>
    <row r="24" spans="1:9" ht="19.5" customHeight="1">
      <c r="A24" s="15"/>
      <c r="B24" s="2" t="s">
        <v>33</v>
      </c>
      <c r="C24" s="69"/>
      <c r="D24" s="54"/>
      <c r="E24" s="81"/>
      <c r="F24" s="48"/>
      <c r="G24" s="48"/>
      <c r="H24" s="67"/>
      <c r="I24" s="48"/>
    </row>
    <row r="25" spans="1:9" ht="19.5" customHeight="1" thickBot="1">
      <c r="A25" s="15"/>
      <c r="B25" s="2" t="s">
        <v>21</v>
      </c>
      <c r="C25" s="69">
        <v>343</v>
      </c>
      <c r="D25" s="55">
        <v>343</v>
      </c>
      <c r="E25" s="55">
        <v>343</v>
      </c>
      <c r="F25" s="48"/>
      <c r="G25" s="48"/>
      <c r="H25" s="67"/>
      <c r="I25" s="67"/>
    </row>
    <row r="26" spans="1:9" ht="19.5" customHeight="1" thickBot="1" thickTop="1">
      <c r="A26" s="5" t="s">
        <v>22</v>
      </c>
      <c r="B26" s="8"/>
      <c r="C26" s="60">
        <f>SUM(C27+C31+C32+C34+C35+C36+C37)</f>
        <v>20478</v>
      </c>
      <c r="D26" s="46">
        <f>SUM(D27+D31+D32+D34+D35+D36+D37)</f>
        <v>23231</v>
      </c>
      <c r="E26" s="82">
        <f>SUM(E27+E31+E32+E34+E35+E36)</f>
        <v>10731</v>
      </c>
      <c r="F26" s="60">
        <f>SUM(F27+F31+F32+F34+F35+F36)</f>
        <v>2312</v>
      </c>
      <c r="G26" s="60">
        <f>SUM(G27+G31+G32+G34+G35+G36)</f>
        <v>1770</v>
      </c>
      <c r="H26" s="60">
        <f>SUM(H27+H31+H32+H34+H35+H36+H37)</f>
        <v>1195</v>
      </c>
      <c r="I26" s="83">
        <f>SUM(I27+I31)</f>
        <v>7223</v>
      </c>
    </row>
    <row r="27" spans="1:9" ht="19.5" customHeight="1" thickBot="1" thickTop="1">
      <c r="A27" s="5" t="s">
        <v>30</v>
      </c>
      <c r="B27" s="8"/>
      <c r="C27" s="60">
        <f>SUM(C28+C29+C30)</f>
        <v>5408</v>
      </c>
      <c r="D27" s="46">
        <f>SUM(D28+D29+D30)</f>
        <v>7173</v>
      </c>
      <c r="E27" s="81"/>
      <c r="F27" s="48"/>
      <c r="G27" s="48"/>
      <c r="H27" s="84"/>
      <c r="I27" s="83">
        <f>SUM(I28+I29+I30)</f>
        <v>7173</v>
      </c>
    </row>
    <row r="28" spans="1:9" ht="19.5" customHeight="1" thickTop="1">
      <c r="A28" s="18" t="s">
        <v>24</v>
      </c>
      <c r="B28" s="23"/>
      <c r="C28" s="85">
        <v>4435</v>
      </c>
      <c r="D28" s="53">
        <v>4847</v>
      </c>
      <c r="E28" s="48"/>
      <c r="F28" s="48"/>
      <c r="G28" s="48"/>
      <c r="H28" s="48"/>
      <c r="I28" s="90">
        <v>4847</v>
      </c>
    </row>
    <row r="29" spans="1:9" ht="19.5" customHeight="1">
      <c r="A29" s="15" t="s">
        <v>25</v>
      </c>
      <c r="B29" s="2"/>
      <c r="C29" s="69">
        <v>745</v>
      </c>
      <c r="D29" s="49">
        <v>2076</v>
      </c>
      <c r="E29" s="48"/>
      <c r="F29" s="48"/>
      <c r="G29" s="48"/>
      <c r="H29" s="84"/>
      <c r="I29" s="49">
        <v>2076</v>
      </c>
    </row>
    <row r="30" spans="1:9" ht="19.5" customHeight="1" thickBot="1">
      <c r="A30" s="15" t="s">
        <v>23</v>
      </c>
      <c r="B30" s="2"/>
      <c r="C30" s="69">
        <v>228</v>
      </c>
      <c r="D30" s="48">
        <v>250</v>
      </c>
      <c r="E30" s="48"/>
      <c r="F30" s="48"/>
      <c r="G30" s="48"/>
      <c r="H30" s="84"/>
      <c r="I30" s="55">
        <v>250</v>
      </c>
    </row>
    <row r="31" spans="1:9" ht="19.5" customHeight="1" thickBot="1" thickTop="1">
      <c r="A31" s="25" t="s">
        <v>42</v>
      </c>
      <c r="B31" s="26"/>
      <c r="C31" s="87"/>
      <c r="D31" s="56">
        <v>50</v>
      </c>
      <c r="E31" s="48"/>
      <c r="F31" s="48"/>
      <c r="G31" s="48"/>
      <c r="H31" s="48"/>
      <c r="I31" s="46">
        <v>50</v>
      </c>
    </row>
    <row r="32" spans="1:9" ht="19.5" customHeight="1" thickTop="1">
      <c r="A32" s="25" t="s">
        <v>29</v>
      </c>
      <c r="B32" s="27"/>
      <c r="C32" s="88">
        <v>11400</v>
      </c>
      <c r="D32" s="56">
        <v>10731</v>
      </c>
      <c r="E32" s="56">
        <v>10731</v>
      </c>
      <c r="F32" s="48"/>
      <c r="G32" s="48"/>
      <c r="H32" s="84"/>
      <c r="I32" s="84"/>
    </row>
    <row r="33" spans="1:9" ht="19.5" customHeight="1" thickBot="1">
      <c r="A33" s="41" t="s">
        <v>45</v>
      </c>
      <c r="B33" s="42"/>
      <c r="C33" s="89"/>
      <c r="D33" s="57">
        <v>669</v>
      </c>
      <c r="E33" s="48"/>
      <c r="F33" s="48"/>
      <c r="G33" s="48"/>
      <c r="H33" s="84"/>
      <c r="I33" s="84"/>
    </row>
    <row r="34" spans="1:9" ht="19.5" customHeight="1" thickBot="1" thickTop="1">
      <c r="A34" s="5" t="s">
        <v>51</v>
      </c>
      <c r="B34" s="8"/>
      <c r="C34" s="60">
        <v>1770</v>
      </c>
      <c r="D34" s="46">
        <v>1770</v>
      </c>
      <c r="E34" s="90"/>
      <c r="F34" s="48"/>
      <c r="G34" s="46">
        <v>1770</v>
      </c>
      <c r="H34" s="48"/>
      <c r="I34" s="86"/>
    </row>
    <row r="35" spans="1:9" ht="19.5" customHeight="1" thickBot="1" thickTop="1">
      <c r="A35" s="5" t="s">
        <v>47</v>
      </c>
      <c r="B35" s="8"/>
      <c r="C35" s="60"/>
      <c r="D35" s="46">
        <v>812</v>
      </c>
      <c r="E35" s="48"/>
      <c r="F35" s="46">
        <v>812</v>
      </c>
      <c r="G35" s="86"/>
      <c r="H35" s="86"/>
      <c r="I35" s="48"/>
    </row>
    <row r="36" spans="1:9" ht="19.5" customHeight="1" thickBot="1" thickTop="1">
      <c r="A36" s="5" t="s">
        <v>48</v>
      </c>
      <c r="B36" s="8"/>
      <c r="C36" s="60">
        <v>900</v>
      </c>
      <c r="D36" s="46">
        <v>1500</v>
      </c>
      <c r="E36" s="48"/>
      <c r="F36" s="46">
        <v>1500</v>
      </c>
      <c r="G36" s="86"/>
      <c r="H36" s="90"/>
      <c r="I36" s="86"/>
    </row>
    <row r="37" spans="1:9" ht="19.5" customHeight="1" thickBot="1" thickTop="1">
      <c r="A37" s="5" t="s">
        <v>46</v>
      </c>
      <c r="B37" s="8"/>
      <c r="C37" s="60">
        <v>1000</v>
      </c>
      <c r="D37" s="46">
        <v>1195</v>
      </c>
      <c r="E37" s="48"/>
      <c r="F37" s="91"/>
      <c r="G37" s="91"/>
      <c r="H37" s="46">
        <v>1195</v>
      </c>
      <c r="I37" s="48"/>
    </row>
    <row r="38" spans="1:9" ht="19.5" customHeight="1" thickBot="1" thickTop="1">
      <c r="A38" s="28" t="s">
        <v>31</v>
      </c>
      <c r="B38" s="29"/>
      <c r="C38" s="92">
        <f>SUM(C26-C4)</f>
        <v>0</v>
      </c>
      <c r="D38" s="58">
        <f>SUM(D26-D4)</f>
        <v>0</v>
      </c>
      <c r="E38" s="48"/>
      <c r="F38" s="48"/>
      <c r="G38" s="48"/>
      <c r="H38" s="84"/>
      <c r="I38" s="84"/>
    </row>
    <row r="39" spans="1:9" ht="19.5" customHeight="1" thickBot="1">
      <c r="A39" s="16" t="s">
        <v>27</v>
      </c>
      <c r="B39" s="7"/>
      <c r="C39" s="93">
        <v>445</v>
      </c>
      <c r="D39" s="59">
        <v>445</v>
      </c>
      <c r="E39" s="91"/>
      <c r="F39" s="91"/>
      <c r="G39" s="91"/>
      <c r="H39" s="94"/>
      <c r="I39" s="94"/>
    </row>
    <row r="40" spans="1:3" ht="19.5" customHeight="1" thickTop="1">
      <c r="A40" s="1" t="s">
        <v>18</v>
      </c>
      <c r="B40" t="s">
        <v>26</v>
      </c>
      <c r="C40" s="6">
        <v>39111</v>
      </c>
    </row>
  </sheetData>
  <mergeCells count="1">
    <mergeCell ref="A1:G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Měřičková</cp:lastModifiedBy>
  <cp:lastPrinted>2007-02-08T12:14:18Z</cp:lastPrinted>
  <dcterms:created xsi:type="dcterms:W3CDTF">1997-01-24T11:07:25Z</dcterms:created>
  <dcterms:modified xsi:type="dcterms:W3CDTF">2007-02-08T12:16:07Z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-433192338</vt:i4>
  </property>
  <property fmtid="{D5CDD505-2E9C-101B-9397-08002B2CF9AE}" pid="3" name="_EmailSubject">
    <vt:lpwstr/>
  </property>
  <property fmtid="{D5CDD505-2E9C-101B-9397-08002B2CF9AE}" pid="4" name="_AuthorEmail">
    <vt:lpwstr>Eva.Merickova@dejvickedivadlo.cz</vt:lpwstr>
  </property>
  <property fmtid="{D5CDD505-2E9C-101B-9397-08002B2CF9AE}" pid="5" name="_AuthorEmailDisplayName">
    <vt:lpwstr>Eva Měřičková</vt:lpwstr>
  </property>
  <property fmtid="{D5CDD505-2E9C-101B-9397-08002B2CF9AE}" pid="6" name="_PreviousAdHocReviewCycleID">
    <vt:i4>-956781996</vt:i4>
  </property>
</Properties>
</file>